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85" windowHeight="4950" activeTab="0"/>
  </bookViews>
  <sheets>
    <sheet name="LİSAN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<sst xmlns="http://schemas.openxmlformats.org/spreadsheetml/2006/main" count="18" uniqueCount="18">
  <si>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ADI VE SOYADI</t>
  </si>
  <si>
    <t>ALES</t>
  </si>
  <si>
    <t>TOPLAM</t>
  </si>
  <si>
    <t>KADRO SAYISI</t>
  </si>
  <si>
    <t>DERECESİ</t>
  </si>
  <si>
    <t>DEĞERLENDİRME</t>
  </si>
  <si>
    <t>BİRİMİ :</t>
  </si>
  <si>
    <t>S.N.</t>
  </si>
  <si>
    <t>GİRİŞ SINAVI DEĞERLENDİRMESİ (LİSANS)</t>
  </si>
  <si>
    <t>LİSANS</t>
  </si>
  <si>
    <t>YABANCI DİL</t>
  </si>
  <si>
    <t>GİRİŞ SINAVI</t>
  </si>
  <si>
    <t>KADRO UNVANI</t>
  </si>
  <si>
    <t>ALES (%30)</t>
  </si>
  <si>
    <t>LİSANS (%30)</t>
  </si>
  <si>
    <t>Y.DİL (%10)</t>
  </si>
  <si>
    <t>GİRİŞ SINAVI (%30)</t>
  </si>
  <si>
    <t>ANABİLİM DALI/PROG.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</si>
</sst>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4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/>
    </xf>
    <xf numFmtId="180" fontId="4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80" fontId="43" fillId="0" borderId="10" xfId="0" applyNumberFormat="1" applyFont="1" applyBorder="1" applyAlignment="1">
      <alignment horizontal="center"/>
    </xf>
    <xf numFmtId="180" fontId="43" fillId="0" borderId="10" xfId="0" applyNumberFormat="1" applyFont="1" applyBorder="1" applyAlignment="1">
      <alignment/>
    </xf>
    <xf numFmtId="180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indent="3"/>
    </xf>
    <xf numFmtId="180" fontId="46" fillId="0" borderId="0" xfId="47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185" fontId="0" fillId="0" borderId="11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85" fontId="0" fillId="0" borderId="13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1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57421875" style="0" customWidth="1"/>
    <col min="3" max="3" width="7.8515625" style="5" customWidth="1"/>
    <col min="4" max="4" width="7.28125" style="5" customWidth="1"/>
    <col min="5" max="5" width="10.8515625" style="5" customWidth="1"/>
    <col min="6" max="6" width="10.28125" style="5" customWidth="1"/>
    <col min="7" max="7" width="10.00390625" style="5" customWidth="1"/>
    <col min="8" max="8" width="11.7109375" style="5" customWidth="1"/>
    <col min="9" max="9" width="10.28125" style="5" customWidth="1"/>
    <col min="10" max="10" width="16.8515625" style="5" customWidth="1"/>
    <col min="11" max="11" width="9.7109375" style="5" customWidth="1"/>
    <col min="12" max="12" width="14.8515625" style="1" customWidth="1"/>
    <col min="13" max="13" width="10.28125" style="0" hidden="1" customWidth="1"/>
    <col min="14" max="14" width="9.140625" style="0" hidden="1" customWidth="1"/>
  </cols>
  <sheetData>
    <row r="1" spans="2:11" ht="19.5">
      <c r="B1" s="1" t="s">
        <v>8</v>
      </c>
      <c r="J1" s="16"/>
      <c r="K1" s="16"/>
    </row>
    <row r="2" spans="2:11" ht="19.5">
      <c r="B2" s="1"/>
      <c r="J2" s="16"/>
      <c r="K2" s="16"/>
    </row>
    <row r="3" spans="2:12" ht="15">
      <c r="B3" s="8" t="s">
        <v>6</v>
      </c>
      <c r="C3" s="26"/>
      <c r="D3" s="27"/>
      <c r="E3" s="27"/>
      <c r="F3" s="27"/>
      <c r="G3" s="27"/>
      <c r="H3" s="27"/>
      <c r="I3" s="28"/>
      <c r="J3" s="6" t="s">
        <v>3</v>
      </c>
      <c r="K3" s="6" t="s">
        <v>4</v>
      </c>
      <c r="L3" s="17" t="s">
        <v>12</v>
      </c>
    </row>
    <row r="4" spans="2:12" ht="15">
      <c r="B4" s="9" t="s">
        <v>17</v>
      </c>
      <c r="C4" s="29"/>
      <c r="D4" s="30"/>
      <c r="E4" s="30"/>
      <c r="F4" s="30"/>
      <c r="G4" s="30"/>
      <c r="H4" s="30"/>
      <c r="I4" s="31"/>
      <c r="J4" s="7"/>
      <c r="K4" s="7"/>
      <c r="L4" s="18"/>
    </row>
    <row r="5" spans="1:12" s="1" customFormat="1" ht="15">
      <c r="A5" s="2" t="s">
        <v>7</v>
      </c>
      <c r="B5" s="2" t="s">
        <v>0</v>
      </c>
      <c r="C5" s="10" t="s">
        <v>1</v>
      </c>
      <c r="D5" s="11" t="s">
        <v>9</v>
      </c>
      <c r="E5" s="11" t="s">
        <v>10</v>
      </c>
      <c r="F5" s="11" t="s">
        <v>11</v>
      </c>
      <c r="G5" s="10" t="s">
        <v>13</v>
      </c>
      <c r="H5" s="10" t="s">
        <v>14</v>
      </c>
      <c r="I5" s="10" t="s">
        <v>15</v>
      </c>
      <c r="J5" s="10" t="s">
        <v>16</v>
      </c>
      <c r="K5" s="12" t="s">
        <v>2</v>
      </c>
      <c r="L5" s="13" t="s">
        <v>5</v>
      </c>
    </row>
    <row r="6" spans="1:13" ht="15">
      <c r="A6" s="2">
        <f>IF(ISTEXT(B6),0+1,"")</f>
      </c>
      <c r="B6" s="20"/>
      <c r="C6" s="21"/>
      <c r="D6" s="22"/>
      <c r="E6" s="4"/>
      <c r="F6" s="4"/>
      <c r="G6" s="4">
        <f aca="true" t="shared" si="0" ref="G6:H9">C6*(30/100)</f>
        <v>0</v>
      </c>
      <c r="H6" s="4">
        <f t="shared" si="0"/>
        <v>0</v>
      </c>
      <c r="I6" s="4">
        <f>E6*(10/100)</f>
        <v>0</v>
      </c>
      <c r="J6" s="4">
        <f>F6*(30/100)</f>
        <v>0</v>
      </c>
      <c r="K6" s="4">
        <f>G6+H6+I6+J6</f>
        <v>0</v>
      </c>
      <c r="L6" s="2"/>
      <c r="M6">
        <f>IF(AND(J4&gt;=1,ISTEXT(B6)),"BAŞARILI","")</f>
      </c>
    </row>
    <row r="7" spans="1:14" ht="15">
      <c r="A7" s="2">
        <f>IF(ISTEXT(B7),A6+1,"")</f>
      </c>
      <c r="B7" s="23"/>
      <c r="C7" s="24"/>
      <c r="D7" s="25"/>
      <c r="E7" s="19"/>
      <c r="F7" s="4"/>
      <c r="G7" s="4">
        <f t="shared" si="0"/>
        <v>0</v>
      </c>
      <c r="H7" s="4">
        <f t="shared" si="0"/>
        <v>0</v>
      </c>
      <c r="I7" s="4">
        <f>E7*(10/100)</f>
        <v>0</v>
      </c>
      <c r="J7" s="4">
        <f>F7*(30/100)</f>
        <v>0</v>
      </c>
      <c r="K7" s="4">
        <f>G7+H7+I7+J7</f>
        <v>0</v>
      </c>
      <c r="L7" s="2"/>
      <c r="M7">
        <f>IF(AND(J4&gt;=2,ISTEXT(B7)),"BAŞARILI","")</f>
      </c>
      <c r="N7">
        <f>IF(AND(J4&lt;2,ISTEXT(B7)),"BAŞARISIZ","")</f>
      </c>
    </row>
    <row r="8" spans="1:14" ht="15">
      <c r="A8" s="2">
        <f>IF(ISTEXT(B8),A7+1,"")</f>
      </c>
      <c r="B8" s="20"/>
      <c r="C8" s="24"/>
      <c r="D8" s="25"/>
      <c r="E8" s="4"/>
      <c r="F8" s="4"/>
      <c r="G8" s="4">
        <f t="shared" si="0"/>
        <v>0</v>
      </c>
      <c r="H8" s="4">
        <f t="shared" si="0"/>
        <v>0</v>
      </c>
      <c r="I8" s="4">
        <f>E8*(10/100)</f>
        <v>0</v>
      </c>
      <c r="J8" s="4">
        <f>F8*(30/100)</f>
        <v>0</v>
      </c>
      <c r="K8" s="4">
        <f>G8+H8+I8+J8</f>
        <v>0</v>
      </c>
      <c r="L8" s="2"/>
      <c r="M8">
        <f>IF(AND(J4&gt;=3,ISTEXT(B8)),"BAŞARILI","")</f>
      </c>
      <c r="N8">
        <f>IF(AND(J4&lt;3,ISTEXT(B8)),"BAŞARISIZ","")</f>
      </c>
    </row>
    <row r="9" spans="1:14" ht="15">
      <c r="A9" s="2">
        <f>IF(ISTEXT(B9),A8+1,"")</f>
      </c>
      <c r="B9" s="3"/>
      <c r="C9" s="4"/>
      <c r="D9" s="4"/>
      <c r="E9" s="4"/>
      <c r="F9" s="4"/>
      <c r="G9" s="4">
        <f t="shared" si="0"/>
        <v>0</v>
      </c>
      <c r="H9" s="4">
        <f t="shared" si="0"/>
        <v>0</v>
      </c>
      <c r="I9" s="4">
        <f>E9*(10/100)</f>
        <v>0</v>
      </c>
      <c r="J9" s="4">
        <f>F9*(30/100)</f>
        <v>0</v>
      </c>
      <c r="K9" s="4">
        <f>G9+H9+I9+J9</f>
        <v>0</v>
      </c>
      <c r="L9" s="2"/>
      <c r="M9">
        <f>IF(AND(J4&gt;=4,ISTEXT(B9)),"BAŞARILI","")</f>
      </c>
      <c r="N9">
        <f>IF(AND(J4&lt;4,ISTEXT(B9)),"BAŞARISIZ","")</f>
      </c>
    </row>
    <row r="11" ht="15">
      <c r="A11" s="1"/>
    </row>
    <row r="13" ht="15.75">
      <c r="A13" s="14"/>
    </row>
    <row r="14" ht="15.75">
      <c r="A14" s="14"/>
    </row>
    <row r="15" ht="15.75">
      <c r="A15" s="14"/>
    </row>
    <row r="16" ht="15.75">
      <c r="A16" s="14"/>
    </row>
    <row r="17" ht="15.75">
      <c r="A17" s="14"/>
    </row>
    <row r="18" ht="15.75">
      <c r="A18" s="14"/>
    </row>
    <row r="19" ht="15.75">
      <c r="A19" s="15"/>
    </row>
    <row r="20" ht="15.75">
      <c r="A20" s="14"/>
    </row>
    <row r="21" ht="15.75">
      <c r="A21" s="14"/>
    </row>
    <row r="22" ht="15.75">
      <c r="A22" s="14"/>
    </row>
    <row r="23" ht="15.75">
      <c r="A23" s="14"/>
    </row>
  </sheetData>
  <sheetProtection/>
  <mergeCells count="2">
    <mergeCell ref="C3:I3"/>
    <mergeCell ref="C4:I4"/>
  </mergeCells>
  <printOptions/>
  <pageMargins left="0.49" right="0.27" top="0.75" bottom="0.75" header="0.3" footer="0.3"/>
  <pageSetup horizontalDpi="600" verticalDpi="600" orientation="landscape" paperSize="9" r:id="rId1"/>
  <ignoredErrors>
    <ignoredError sqref="I6: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karizma</dc:creator>
  <cp:keywords/>
  <dc:description/>
  <cp:lastModifiedBy>Hewlett-Packard Company</cp:lastModifiedBy>
  <cp:lastPrinted>2009-01-11T13:54:36Z</cp:lastPrinted>
  <dcterms:created xsi:type="dcterms:W3CDTF">2008-12-24T11:47:25Z</dcterms:created>
  <dcterms:modified xsi:type="dcterms:W3CDTF">2020-10-28T07:12:03Z</dcterms:modified>
  <cp:category/>
  <cp:version/>
  <cp:contentType/>
  <cp:contentStatus/>
</cp:coreProperties>
</file>